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910301\Desktop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業務委託費内訳書!$A$1:$G$33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業務委託費内訳書!$G$33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業務委託費内訳書!$I$33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33"/>
  <c r="G32"/>
  <c r="G27"/>
  <c r="G25"/>
  <c r="G24"/>
  <c r="G23"/>
  <c r="G22"/>
  <c r="G19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<sst xmlns="http://schemas.openxmlformats.org/spreadsheetml/2006/main">
  <si>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</si>
  <si>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</si>
  <si>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</si>
  <si>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</si>
  <si>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</si>
  <si>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Ｒ８徳耕　長寿命化　大林　実施設計業務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</si>
  <si>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</si>
  <si>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</si>
  <si>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</si>
  <si>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</si>
  <si>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</si>
  <si>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</si>
  <si>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</si>
  <si>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</si>
  <si>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</si>
  <si>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</si>
  <si>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設計作業費
_x000d_</t>
  </si>
  <si>
    <t>実施設計 パイプライン
_x000d_50ｍ,0.05≦Ｑ＜2m3/s</t>
  </si>
  <si>
    <t>実施設計 直接分水工
_x000d_1箇所,Ｑ＜0.8 (小規模)m3/s</t>
  </si>
  <si>
    <t>実施設計 水門設備
_x000d_スライドゲート,B0.8×H1.0ｍ</t>
  </si>
  <si>
    <t>打合せ（設計）
_x000d_</t>
  </si>
  <si>
    <t>打合せ（設計業務基準日額）
_x000d_着手前・最終</t>
  </si>
  <si>
    <t>回</t>
  </si>
  <si>
    <t>打合せ（設計業務基準日額）
_x000d_中間</t>
  </si>
  <si>
    <t>直接経費(電子成果品作成費を除く)
_x000d_</t>
  </si>
  <si>
    <t>旅費交通費（設計）
_x000d_</t>
  </si>
  <si>
    <t>≪打合せ（設計旅費・交通費)≫
_x000d_着手前・最終</t>
  </si>
  <si>
    <t>その他
_x000d_</t>
  </si>
  <si>
    <t>電子納品版業務報告書作成
_x000d_</t>
  </si>
  <si>
    <t>直接経費（電子成果品作成費）
_x000d_</t>
  </si>
  <si>
    <t>その他原価
_x000d_</t>
  </si>
  <si>
    <t>一般管理費等
_x000d_</t>
  </si>
  <si>
    <t>設計業務価格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</si>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</sst>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+G11+G30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+G12+G22+G29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+G15+G19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+G16+G17+G18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19</v>
      </c>
      <c r="E18" s="17" t="s">
        <v>13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20</v>
      </c>
      <c r="E19" s="17" t="s">
        <v>13</v>
      </c>
      <c r="F19" s="18">
        <v>1</v>
      </c>
      <c r="G19" s="19">
        <f>+G20+G21</f>
        <v>0</v>
      </c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21</v>
      </c>
      <c r="E20" s="17" t="s">
        <v>22</v>
      </c>
      <c r="F20" s="18">
        <v>2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23</v>
      </c>
      <c r="E21" s="17" t="s">
        <v>22</v>
      </c>
      <c r="F21" s="18">
        <v>1</v>
      </c>
      <c r="G21" s="25"/>
      <c r="H21" s="20"/>
      <c r="I21" s="21">
        <v>12</v>
      </c>
      <c r="J21" s="21">
        <v>4</v>
      </c>
    </row>
    <row r="22" ht="42" customHeight="1">
      <c r="A22" s="14" t="s">
        <v>24</v>
      </c>
      <c r="B22" s="15"/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1</v>
      </c>
    </row>
    <row r="23" ht="42" customHeight="1">
      <c r="A23" s="22"/>
      <c r="B23" s="15" t="s">
        <v>24</v>
      </c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2</v>
      </c>
    </row>
    <row r="24" ht="42" customHeight="1">
      <c r="A24" s="22"/>
      <c r="B24" s="23"/>
      <c r="C24" s="15" t="s">
        <v>24</v>
      </c>
      <c r="D24" s="16"/>
      <c r="E24" s="17" t="s">
        <v>13</v>
      </c>
      <c r="F24" s="18">
        <v>1</v>
      </c>
      <c r="G24" s="19">
        <f>+G25+G27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25</v>
      </c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26</v>
      </c>
      <c r="E26" s="17" t="s">
        <v>22</v>
      </c>
      <c r="F26" s="18">
        <v>2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27</v>
      </c>
      <c r="E27" s="17" t="s">
        <v>13</v>
      </c>
      <c r="F27" s="18">
        <v>1</v>
      </c>
      <c r="G27" s="19">
        <f>+G28</f>
        <v>0</v>
      </c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28</v>
      </c>
      <c r="E28" s="17" t="s">
        <v>13</v>
      </c>
      <c r="F28" s="18">
        <v>1</v>
      </c>
      <c r="G28" s="25"/>
      <c r="H28" s="20"/>
      <c r="I28" s="21">
        <v>19</v>
      </c>
      <c r="J28" s="21">
        <v>4</v>
      </c>
    </row>
    <row r="29" ht="42" customHeight="1">
      <c r="A29" s="14" t="s">
        <v>29</v>
      </c>
      <c r="B29" s="15"/>
      <c r="C29" s="15"/>
      <c r="D29" s="16"/>
      <c r="E29" s="17" t="s">
        <v>13</v>
      </c>
      <c r="F29" s="18">
        <v>1</v>
      </c>
      <c r="G29" s="25"/>
      <c r="H29" s="20"/>
      <c r="I29" s="21">
        <v>20</v>
      </c>
      <c r="J29" s="21"/>
    </row>
    <row r="30" ht="42" customHeight="1">
      <c r="A30" s="14" t="s">
        <v>30</v>
      </c>
      <c r="B30" s="15"/>
      <c r="C30" s="15"/>
      <c r="D30" s="16"/>
      <c r="E30" s="17" t="s">
        <v>13</v>
      </c>
      <c r="F30" s="18">
        <v>1</v>
      </c>
      <c r="G30" s="25"/>
      <c r="H30" s="20"/>
      <c r="I30" s="21">
        <v>21</v>
      </c>
      <c r="J30" s="21"/>
    </row>
    <row r="31" ht="42" customHeight="1">
      <c r="A31" s="14" t="s">
        <v>31</v>
      </c>
      <c r="B31" s="15"/>
      <c r="C31" s="15"/>
      <c r="D31" s="16"/>
      <c r="E31" s="17" t="s">
        <v>13</v>
      </c>
      <c r="F31" s="18">
        <v>1</v>
      </c>
      <c r="G31" s="25"/>
      <c r="H31" s="20"/>
      <c r="I31" s="21">
        <v>22</v>
      </c>
      <c r="J31" s="21">
        <v>220</v>
      </c>
    </row>
    <row r="32" ht="42" customHeight="1">
      <c r="A32" s="14" t="s">
        <v>32</v>
      </c>
      <c r="B32" s="15"/>
      <c r="C32" s="15"/>
      <c r="D32" s="16"/>
      <c r="E32" s="17" t="s">
        <v>13</v>
      </c>
      <c r="F32" s="18">
        <v>1</v>
      </c>
      <c r="G32" s="19">
        <f>+G10+G31</f>
        <v>0</v>
      </c>
      <c r="H32" s="20"/>
      <c r="I32" s="21">
        <v>23</v>
      </c>
      <c r="J32" s="21">
        <v>30</v>
      </c>
    </row>
    <row r="33" ht="42" customHeight="1">
      <c r="A33" s="26" t="s">
        <v>33</v>
      </c>
      <c r="B33" s="27"/>
      <c r="C33" s="27"/>
      <c r="D33" s="28"/>
      <c r="E33" s="29" t="s">
        <v>34</v>
      </c>
      <c r="F33" s="30" t="s">
        <v>34</v>
      </c>
      <c r="G33" s="31">
        <f>G32</f>
        <v>0</v>
      </c>
      <c r="I33" s="32">
        <v>24</v>
      </c>
      <c r="J33" s="32">
        <v>90</v>
      </c>
    </row>
    <row r="34" ht="42" customHeight="1"/>
    <row r="35" ht="42" customHeight="1"/>
  </sheetData>
  <sheetProtection sheet="1" objects="1" scenarios="1" spinCount="100000" saltValue="YRwGt2sG+gynqT9rjGt8wjUwXxRullx7joI4XZZ4fbIO5veZfSEyQt9ol8kmgG4yxB1WgYf8E2yfAkVJFpi6/w==" hashValue="qD0j3fiP5sTTPRJIvR88tHiAe9UORjqXkwmHNf6h/yzKyvoA4vtu5xV8N7eB9IObPNnHAbFX/Y9m8ijQr8hf6w==" algorithmName="SHA-512" password="FD80"/>
  <mergeCells count="19">
    <mergeCell ref="A33:D33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2:D22"/>
    <mergeCell ref="B23:D23"/>
    <mergeCell ref="C24:D24"/>
    <mergeCell ref="A29:D29"/>
    <mergeCell ref="A30:D30"/>
    <mergeCell ref="A31:D31"/>
    <mergeCell ref="A32:D32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2020-10-12T05:07:54Z</cp:lastPrinted>
  <dcterms:created xsi:type="dcterms:W3CDTF">2014-01-09T08:55:00Z</dcterms:created>
  <dcterms:modified xsi:type="dcterms:W3CDTF">2026-06-19T05:27:16Z</dcterms:modified>
</cp:coreProperties>
</file>